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FORMATOS CUENTA PUBLICA 2021\FORMATOS ENVIADOS 4TO TRIM 2021\FORMATOS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05" yWindow="-105" windowWidth="23250" windowHeight="12570"/>
  </bookViews>
  <sheets>
    <sheet name="EAEPE_COG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28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F81" i="1" l="1"/>
  <c r="E27" i="1"/>
  <c r="H27" i="1" s="1"/>
  <c r="E17" i="1"/>
  <c r="H17" i="1" s="1"/>
  <c r="G81" i="1"/>
  <c r="E37" i="1"/>
  <c r="H37" i="1" s="1"/>
  <c r="D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<sst xmlns="http://schemas.openxmlformats.org/spreadsheetml/2006/main" count="94" uniqueCount="93">
  <si>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</si>
  <si>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</si>
  <si>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</si>
  <si>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</si>
  <si>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</si>
  <si>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</si>
  <si>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</si>
  <si>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</si>
  <si>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</si>
  <si>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</si>
  <si>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</si>
  <si>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</si>
  <si>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</si>
  <si>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</si>
  <si>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</si>
  <si>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</si>
  <si>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</si>
  <si>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</si>
  <si>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</si>
  <si>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</si>
  <si>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</si>
  <si>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</si>
  <si>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</si>
  <si>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</si>
  <si>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</si>
  <si>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</si>
  <si>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</si>
  <si>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</si>
  <si>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</si>
  <si>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</si>
  <si>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</si>
  <si>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</si>
  <si>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</si>
  <si>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</si>
  <si>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</si>
  <si>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</si>
  <si>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</si>
  <si>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</si>
  <si>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</si>
  <si>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</si>
  <si>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</si>
  <si>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</si>
  <si>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</si>
  <si>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</si>
  <si>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</si>
  <si>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</si>
  <si>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</si>
  <si>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</si>
  <si>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</si>
  <si>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</si>
  <si>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</si>
  <si>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</si>
  <si>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</si>
  <si>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</si>
  <si>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</si>
  <si>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</si>
  <si>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</si>
  <si>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</si>
  <si>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</si>
  <si>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</si>
  <si>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</si>
  <si>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</si>
  <si>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</si>
  <si>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</si>
  <si>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</si>
  <si>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</si>
  <si>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</si>
  <si>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</si>
  <si>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</si>
  <si>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</si>
  <si>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</si>
  <si>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</si>
  <si>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</si>
  <si>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</si>
  <si>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</si>
  <si>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</si>
  <si>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</si>
  <si>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</si>
  <si>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</si>
  <si>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</si>
  <si>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</si>
  <si>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</si>
  <si>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</si>
  <si>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</si>
  <si>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</si>
  <si>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</si>
  <si>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Instituto Chihuahuense de Salud</t>
  </si>
  <si>
    <t>Del 01 de enero al 31 de diciembre de 2021</t>
  </si>
  <si>
    <t>DR. FELIPE FERNANDO SANDOVAL MAGALLANES.</t>
  </si>
  <si>
    <t>LIC. GILBERTO BAEZA MENDOZA.</t>
  </si>
  <si>
    <t>SECRETARIO DE SALUD Y DIRECTOR GENERAL DEL</t>
  </si>
  <si>
    <t>DIRECTOR ADMINISTRATIVO DEL</t>
  </si>
  <si>
    <t>INSTITUTO CHIHUAHUENSE DE SALUD.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</si>
</sst>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6" xfId="0" applyFont="1" applyBorder="1"/>
    <xf numFmtId="0" fontId="6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/>
  <dimension ref="A1:K205"/>
  <sheetViews>
    <sheetView tabSelected="1" topLeftCell="A58" zoomScale="80" zoomScaleNormal="80" workbookViewId="0">
      <selection activeCell="A86" sqref="A86:K89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20.140625" style="1" bestFit="1" customWidth="1"/>
    <col min="4" max="4" width="18.140625" style="1" bestFit="1" customWidth="1"/>
    <col min="5" max="7" width="19.42578125" style="1" bestFit="1" customWidth="1"/>
    <col min="8" max="8" width="19.85546875" style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2046049989.75</v>
      </c>
      <c r="D9" s="16">
        <f>SUM(D10:D16)</f>
        <v>302777652.93000019</v>
      </c>
      <c r="E9" s="16">
        <f t="shared" ref="E9:E26" si="0">C9+D9</f>
        <v>2348827642.6800003</v>
      </c>
      <c r="F9" s="16">
        <f>SUM(F10:F16)</f>
        <v>1996521748.9299998</v>
      </c>
      <c r="G9" s="16">
        <f>SUM(G10:G16)</f>
        <v>1996521748.9299998</v>
      </c>
      <c r="H9" s="16">
        <f t="shared" ref="H9:H40" si="1">E9-F9</f>
        <v>352305893.75000048</v>
      </c>
    </row>
    <row r="10" spans="2:9" ht="12" customHeight="1" x14ac:dyDescent="0.2">
      <c r="B10" s="11" t="s">
        <v>14</v>
      </c>
      <c r="C10" s="12">
        <v>803965085.53999996</v>
      </c>
      <c r="D10" s="13">
        <v>39162375.410000086</v>
      </c>
      <c r="E10" s="18">
        <f t="shared" si="0"/>
        <v>843127460.95000005</v>
      </c>
      <c r="F10" s="12">
        <v>1030605785.2199999</v>
      </c>
      <c r="G10" s="12">
        <v>1030605785.2199999</v>
      </c>
      <c r="H10" s="20">
        <f t="shared" si="1"/>
        <v>-187478324.26999986</v>
      </c>
    </row>
    <row r="11" spans="2:9" ht="12" customHeight="1" x14ac:dyDescent="0.2">
      <c r="B11" s="11" t="s">
        <v>15</v>
      </c>
      <c r="C11" s="12">
        <v>115820585.67</v>
      </c>
      <c r="D11" s="13">
        <v>5948010.7400000095</v>
      </c>
      <c r="E11" s="18">
        <f t="shared" si="0"/>
        <v>121768596.41000001</v>
      </c>
      <c r="F11" s="12">
        <v>175472922.92000002</v>
      </c>
      <c r="G11" s="12">
        <v>175472922.92000002</v>
      </c>
      <c r="H11" s="20">
        <f t="shared" si="1"/>
        <v>-53704326.510000005</v>
      </c>
    </row>
    <row r="12" spans="2:9" ht="12" customHeight="1" x14ac:dyDescent="0.2">
      <c r="B12" s="11" t="s">
        <v>16</v>
      </c>
      <c r="C12" s="12">
        <v>121597140.38999997</v>
      </c>
      <c r="D12" s="13">
        <v>12987698.530000046</v>
      </c>
      <c r="E12" s="18">
        <f t="shared" si="0"/>
        <v>134584838.92000002</v>
      </c>
      <c r="F12" s="12">
        <v>158685517.66</v>
      </c>
      <c r="G12" s="12">
        <v>158685517.66</v>
      </c>
      <c r="H12" s="20">
        <f t="shared" si="1"/>
        <v>-24100678.73999998</v>
      </c>
    </row>
    <row r="13" spans="2:9" ht="12" customHeight="1" x14ac:dyDescent="0.2">
      <c r="B13" s="11" t="s">
        <v>17</v>
      </c>
      <c r="C13" s="12">
        <v>93402224.649999991</v>
      </c>
      <c r="D13" s="13">
        <v>1023531.900000006</v>
      </c>
      <c r="E13" s="18">
        <f>C13+D13</f>
        <v>94425756.549999997</v>
      </c>
      <c r="F13" s="12">
        <v>146380219.63</v>
      </c>
      <c r="G13" s="12">
        <v>146380219.63</v>
      </c>
      <c r="H13" s="20">
        <f t="shared" si="1"/>
        <v>-51954463.079999998</v>
      </c>
    </row>
    <row r="14" spans="2:9" ht="12" customHeight="1" x14ac:dyDescent="0.2">
      <c r="B14" s="11" t="s">
        <v>18</v>
      </c>
      <c r="C14" s="12">
        <v>477860612.18000001</v>
      </c>
      <c r="D14" s="13">
        <v>16749014.25999999</v>
      </c>
      <c r="E14" s="18">
        <f t="shared" si="0"/>
        <v>494609626.44</v>
      </c>
      <c r="F14" s="12">
        <v>408732901.75999999</v>
      </c>
      <c r="G14" s="12">
        <v>408732901.75999999</v>
      </c>
      <c r="H14" s="20">
        <f t="shared" si="1"/>
        <v>85876724.680000007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433404341.31999993</v>
      </c>
      <c r="D16" s="13">
        <v>226907022.09000003</v>
      </c>
      <c r="E16" s="18">
        <f t="shared" si="0"/>
        <v>660311363.40999997</v>
      </c>
      <c r="F16" s="12">
        <v>76644401.74000001</v>
      </c>
      <c r="G16" s="12">
        <v>76644401.74000001</v>
      </c>
      <c r="H16" s="20">
        <f t="shared" si="1"/>
        <v>583666961.66999996</v>
      </c>
    </row>
    <row r="17" spans="2:8" ht="24" customHeight="1" x14ac:dyDescent="0.2">
      <c r="B17" s="6" t="s">
        <v>21</v>
      </c>
      <c r="C17" s="16">
        <f>SUM(C18:C26)</f>
        <v>487305241.08000004</v>
      </c>
      <c r="D17" s="16">
        <f>SUM(D18:D26)</f>
        <v>433557884.08999997</v>
      </c>
      <c r="E17" s="16">
        <f t="shared" si="0"/>
        <v>920863125.17000008</v>
      </c>
      <c r="F17" s="16">
        <f>SUM(F18:F26)</f>
        <v>519143575.86000007</v>
      </c>
      <c r="G17" s="16">
        <f>SUM(G18:G26)</f>
        <v>519143575.86000007</v>
      </c>
      <c r="H17" s="16">
        <f t="shared" si="1"/>
        <v>401719549.31</v>
      </c>
    </row>
    <row r="18" spans="2:8" ht="24" x14ac:dyDescent="0.2">
      <c r="B18" s="9" t="s">
        <v>22</v>
      </c>
      <c r="C18" s="12">
        <v>22693318.509999998</v>
      </c>
      <c r="D18" s="13">
        <v>4881287.0199999958</v>
      </c>
      <c r="E18" s="18">
        <f t="shared" si="0"/>
        <v>27574605.529999994</v>
      </c>
      <c r="F18" s="12">
        <v>15420443.1</v>
      </c>
      <c r="G18" s="12">
        <v>15420443.1</v>
      </c>
      <c r="H18" s="20">
        <f t="shared" si="1"/>
        <v>12154162.429999994</v>
      </c>
    </row>
    <row r="19" spans="2:8" ht="12" customHeight="1" x14ac:dyDescent="0.2">
      <c r="B19" s="9" t="s">
        <v>23</v>
      </c>
      <c r="C19" s="12">
        <v>25959877.420000002</v>
      </c>
      <c r="D19" s="13">
        <v>27520723.75999999</v>
      </c>
      <c r="E19" s="18">
        <f t="shared" si="0"/>
        <v>53480601.179999992</v>
      </c>
      <c r="F19" s="12">
        <v>23286372.949999996</v>
      </c>
      <c r="G19" s="12">
        <v>23286372.949999996</v>
      </c>
      <c r="H19" s="20">
        <f t="shared" si="1"/>
        <v>30194228.229999997</v>
      </c>
    </row>
    <row r="20" spans="2:8" ht="12" customHeight="1" x14ac:dyDescent="0.2">
      <c r="B20" s="9" t="s">
        <v>24</v>
      </c>
      <c r="C20" s="12">
        <v>8915.1</v>
      </c>
      <c r="D20" s="13">
        <v>1266063.1399999999</v>
      </c>
      <c r="E20" s="18">
        <f t="shared" si="0"/>
        <v>1274978.24</v>
      </c>
      <c r="F20" s="12">
        <v>30664.299999999996</v>
      </c>
      <c r="G20" s="12">
        <v>30664.299999999996</v>
      </c>
      <c r="H20" s="20">
        <f t="shared" si="1"/>
        <v>1244313.94</v>
      </c>
    </row>
    <row r="21" spans="2:8" ht="12" customHeight="1" x14ac:dyDescent="0.2">
      <c r="B21" s="9" t="s">
        <v>25</v>
      </c>
      <c r="C21" s="12">
        <v>2738663.49</v>
      </c>
      <c r="D21" s="13">
        <v>463013.98999999976</v>
      </c>
      <c r="E21" s="18">
        <f t="shared" si="0"/>
        <v>3201677.48</v>
      </c>
      <c r="F21" s="12">
        <v>733525.77</v>
      </c>
      <c r="G21" s="12">
        <v>733525.77</v>
      </c>
      <c r="H21" s="20">
        <f t="shared" si="1"/>
        <v>2468151.71</v>
      </c>
    </row>
    <row r="22" spans="2:8" ht="12" customHeight="1" x14ac:dyDescent="0.2">
      <c r="B22" s="9" t="s">
        <v>26</v>
      </c>
      <c r="C22" s="12">
        <v>416219673.23000002</v>
      </c>
      <c r="D22" s="13">
        <v>395909587.10000002</v>
      </c>
      <c r="E22" s="18">
        <f t="shared" si="0"/>
        <v>812129260.33000004</v>
      </c>
      <c r="F22" s="12">
        <v>468720011.07000005</v>
      </c>
      <c r="G22" s="12">
        <v>468720011.07000005</v>
      </c>
      <c r="H22" s="20">
        <f t="shared" si="1"/>
        <v>343409249.25999999</v>
      </c>
    </row>
    <row r="23" spans="2:8" ht="12" customHeight="1" x14ac:dyDescent="0.2">
      <c r="B23" s="9" t="s">
        <v>27</v>
      </c>
      <c r="C23" s="12">
        <v>1505837.79</v>
      </c>
      <c r="D23" s="13">
        <v>3406.6000000000931</v>
      </c>
      <c r="E23" s="18">
        <f t="shared" si="0"/>
        <v>1509244.3900000001</v>
      </c>
      <c r="F23" s="12">
        <v>1693908.3000000003</v>
      </c>
      <c r="G23" s="12">
        <v>1693908.3000000003</v>
      </c>
      <c r="H23" s="20">
        <f t="shared" si="1"/>
        <v>-184663.91000000015</v>
      </c>
    </row>
    <row r="24" spans="2:8" ht="12" customHeight="1" x14ac:dyDescent="0.2">
      <c r="B24" s="9" t="s">
        <v>28</v>
      </c>
      <c r="C24" s="12">
        <v>13773555.410000002</v>
      </c>
      <c r="D24" s="13">
        <v>1970216.8999999966</v>
      </c>
      <c r="E24" s="18">
        <f t="shared" si="0"/>
        <v>15743772.309999999</v>
      </c>
      <c r="F24" s="12">
        <v>7065900.4300000016</v>
      </c>
      <c r="G24" s="12">
        <v>7065900.4300000016</v>
      </c>
      <c r="H24" s="20">
        <f t="shared" si="1"/>
        <v>8677871.8799999971</v>
      </c>
    </row>
    <row r="25" spans="2:8" ht="12" customHeight="1" x14ac:dyDescent="0.2">
      <c r="B25" s="9" t="s">
        <v>29</v>
      </c>
      <c r="C25" s="12">
        <v>0</v>
      </c>
      <c r="D25" s="13">
        <v>4743.96</v>
      </c>
      <c r="E25" s="18">
        <f t="shared" si="0"/>
        <v>4743.96</v>
      </c>
      <c r="F25" s="12">
        <v>0</v>
      </c>
      <c r="G25" s="12">
        <v>0</v>
      </c>
      <c r="H25" s="20">
        <f t="shared" si="1"/>
        <v>4743.96</v>
      </c>
    </row>
    <row r="26" spans="2:8" ht="12" customHeight="1" x14ac:dyDescent="0.2">
      <c r="B26" s="9" t="s">
        <v>30</v>
      </c>
      <c r="C26" s="12">
        <v>4405400.13</v>
      </c>
      <c r="D26" s="13">
        <v>1538841.62</v>
      </c>
      <c r="E26" s="18">
        <f t="shared" si="0"/>
        <v>5944241.75</v>
      </c>
      <c r="F26" s="12">
        <v>2192749.9400000004</v>
      </c>
      <c r="G26" s="12">
        <v>2192749.9400000004</v>
      </c>
      <c r="H26" s="20">
        <f t="shared" si="1"/>
        <v>3751491.8099999996</v>
      </c>
    </row>
    <row r="27" spans="2:8" ht="20.100000000000001" customHeight="1" x14ac:dyDescent="0.2">
      <c r="B27" s="6" t="s">
        <v>31</v>
      </c>
      <c r="C27" s="16">
        <f>SUM(C28:C36)</f>
        <v>280446439.00999999</v>
      </c>
      <c r="D27" s="16">
        <f>SUM(D28:D36)</f>
        <v>62107773.035419993</v>
      </c>
      <c r="E27" s="16">
        <f>D27+C27</f>
        <v>342554212.04541999</v>
      </c>
      <c r="F27" s="16">
        <f>SUM(F28:F36)</f>
        <v>278826892.13999999</v>
      </c>
      <c r="G27" s="16">
        <f>SUM(G28:G36)</f>
        <v>278826892.13999999</v>
      </c>
      <c r="H27" s="16">
        <f t="shared" si="1"/>
        <v>63727319.905420005</v>
      </c>
    </row>
    <row r="28" spans="2:8" x14ac:dyDescent="0.2">
      <c r="B28" s="9" t="s">
        <v>32</v>
      </c>
      <c r="C28" s="12">
        <v>35774468.609999992</v>
      </c>
      <c r="D28" s="13">
        <v>67246.990000002086</v>
      </c>
      <c r="E28" s="18">
        <f t="shared" ref="E28:E36" si="2">C28+D28</f>
        <v>35841715.599999994</v>
      </c>
      <c r="F28" s="12">
        <v>40794320.640000001</v>
      </c>
      <c r="G28" s="12">
        <v>40794320.640000001</v>
      </c>
      <c r="H28" s="20">
        <f t="shared" si="1"/>
        <v>-4952605.0400000066</v>
      </c>
    </row>
    <row r="29" spans="2:8" x14ac:dyDescent="0.2">
      <c r="B29" s="9" t="s">
        <v>33</v>
      </c>
      <c r="C29" s="12">
        <v>6820202.7199999997</v>
      </c>
      <c r="D29" s="13">
        <v>75000</v>
      </c>
      <c r="E29" s="18">
        <f t="shared" si="2"/>
        <v>6895202.7199999997</v>
      </c>
      <c r="F29" s="12">
        <v>9493887.3199999984</v>
      </c>
      <c r="G29" s="12">
        <v>9493887.3199999984</v>
      </c>
      <c r="H29" s="20">
        <f t="shared" si="1"/>
        <v>-2598684.5999999987</v>
      </c>
    </row>
    <row r="30" spans="2:8" ht="12" customHeight="1" x14ac:dyDescent="0.2">
      <c r="B30" s="9" t="s">
        <v>34</v>
      </c>
      <c r="C30" s="12">
        <v>170020903.32999998</v>
      </c>
      <c r="D30" s="13">
        <v>22971034.380400002</v>
      </c>
      <c r="E30" s="18">
        <f t="shared" si="2"/>
        <v>192991937.71039999</v>
      </c>
      <c r="F30" s="12">
        <v>90346090.980000004</v>
      </c>
      <c r="G30" s="12">
        <v>90346090.980000004</v>
      </c>
      <c r="H30" s="20">
        <f t="shared" si="1"/>
        <v>102645846.73039998</v>
      </c>
    </row>
    <row r="31" spans="2:8" x14ac:dyDescent="0.2">
      <c r="B31" s="9" t="s">
        <v>35</v>
      </c>
      <c r="C31" s="12">
        <v>1566040.4</v>
      </c>
      <c r="D31" s="13">
        <v>14685.790000000037</v>
      </c>
      <c r="E31" s="18">
        <f t="shared" si="2"/>
        <v>1580726.19</v>
      </c>
      <c r="F31" s="12">
        <v>1484647.9600000002</v>
      </c>
      <c r="G31" s="12">
        <v>1484647.9600000002</v>
      </c>
      <c r="H31" s="20">
        <f t="shared" si="1"/>
        <v>96078.229999999749</v>
      </c>
    </row>
    <row r="32" spans="2:8" ht="24" x14ac:dyDescent="0.2">
      <c r="B32" s="9" t="s">
        <v>36</v>
      </c>
      <c r="C32" s="12">
        <v>44246621.979999997</v>
      </c>
      <c r="D32" s="13">
        <v>38979805.87501999</v>
      </c>
      <c r="E32" s="18">
        <f t="shared" si="2"/>
        <v>83226427.855019987</v>
      </c>
      <c r="F32" s="12">
        <v>52757964.289999999</v>
      </c>
      <c r="G32" s="12">
        <v>52757964.289999999</v>
      </c>
      <c r="H32" s="20">
        <f t="shared" si="1"/>
        <v>30468463.565019988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200020</v>
      </c>
      <c r="G33" s="12">
        <v>200020</v>
      </c>
      <c r="H33" s="20">
        <f t="shared" si="1"/>
        <v>-200020</v>
      </c>
    </row>
    <row r="34" spans="2:8" x14ac:dyDescent="0.2">
      <c r="B34" s="9" t="s">
        <v>38</v>
      </c>
      <c r="C34" s="12">
        <v>2062197.6500000004</v>
      </c>
      <c r="D34" s="13">
        <v>0</v>
      </c>
      <c r="E34" s="18">
        <f t="shared" si="2"/>
        <v>2062197.6500000004</v>
      </c>
      <c r="F34" s="12">
        <v>1891086.7200000002</v>
      </c>
      <c r="G34" s="12">
        <v>1891086.7200000002</v>
      </c>
      <c r="H34" s="20">
        <f t="shared" si="1"/>
        <v>171110.93000000017</v>
      </c>
    </row>
    <row r="35" spans="2:8" x14ac:dyDescent="0.2">
      <c r="B35" s="9" t="s">
        <v>39</v>
      </c>
      <c r="C35" s="12">
        <v>379542.81</v>
      </c>
      <c r="D35" s="13">
        <v>0</v>
      </c>
      <c r="E35" s="18">
        <f t="shared" si="2"/>
        <v>379542.81</v>
      </c>
      <c r="F35" s="12">
        <v>554957.77</v>
      </c>
      <c r="G35" s="12">
        <v>554957.77</v>
      </c>
      <c r="H35" s="20">
        <f t="shared" si="1"/>
        <v>-175414.96000000002</v>
      </c>
    </row>
    <row r="36" spans="2:8" x14ac:dyDescent="0.2">
      <c r="B36" s="9" t="s">
        <v>40</v>
      </c>
      <c r="C36" s="12">
        <v>19576461.510000005</v>
      </c>
      <c r="D36" s="13">
        <v>0</v>
      </c>
      <c r="E36" s="18">
        <f t="shared" si="2"/>
        <v>19576461.510000005</v>
      </c>
      <c r="F36" s="12">
        <v>81303916.459999993</v>
      </c>
      <c r="G36" s="12">
        <v>81303916.459999993</v>
      </c>
      <c r="H36" s="20">
        <f t="shared" si="1"/>
        <v>-61727454.949999988</v>
      </c>
    </row>
    <row r="37" spans="2:8" ht="20.100000000000001" customHeight="1" x14ac:dyDescent="0.2">
      <c r="B37" s="7" t="s">
        <v>41</v>
      </c>
      <c r="C37" s="16">
        <f>SUM(C38:C46)</f>
        <v>123801577.83</v>
      </c>
      <c r="D37" s="16">
        <f>SUM(D38:D46)</f>
        <v>0</v>
      </c>
      <c r="E37" s="16">
        <f>C37+D37</f>
        <v>123801577.83</v>
      </c>
      <c r="F37" s="16">
        <f>SUM(F38:F46)</f>
        <v>69485354.219999999</v>
      </c>
      <c r="G37" s="16">
        <f>SUM(G38:G46)</f>
        <v>69485354.219999999</v>
      </c>
      <c r="H37" s="16">
        <f t="shared" si="1"/>
        <v>54316223.609999999</v>
      </c>
    </row>
    <row r="38" spans="2:8" ht="12" customHeight="1" x14ac:dyDescent="0.2">
      <c r="B38" s="9" t="s">
        <v>42</v>
      </c>
      <c r="C38" s="12">
        <v>20048874.789999999</v>
      </c>
      <c r="D38" s="13">
        <v>0</v>
      </c>
      <c r="E38" s="18">
        <f t="shared" ref="E38:E79" si="3">C38+D38</f>
        <v>20048874.789999999</v>
      </c>
      <c r="F38" s="12">
        <v>5862228.8300000001</v>
      </c>
      <c r="G38" s="12">
        <v>5862228.8300000001</v>
      </c>
      <c r="H38" s="20">
        <f t="shared" si="1"/>
        <v>14186645.959999999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169052.59</v>
      </c>
      <c r="G40" s="12">
        <v>169052.59</v>
      </c>
      <c r="H40" s="20">
        <f t="shared" si="1"/>
        <v>-169052.59</v>
      </c>
    </row>
    <row r="41" spans="2:8" ht="12" customHeight="1" x14ac:dyDescent="0.2">
      <c r="B41" s="9" t="s">
        <v>45</v>
      </c>
      <c r="C41" s="12">
        <v>81384345.079999998</v>
      </c>
      <c r="D41" s="13">
        <v>0</v>
      </c>
      <c r="E41" s="18">
        <f t="shared" si="3"/>
        <v>81384345.079999998</v>
      </c>
      <c r="F41" s="12">
        <v>26125558.169999998</v>
      </c>
      <c r="G41" s="12">
        <v>26125558.169999998</v>
      </c>
      <c r="H41" s="20">
        <f t="shared" ref="H41:H72" si="4">E41-F41</f>
        <v>55258786.909999996</v>
      </c>
    </row>
    <row r="42" spans="2:8" ht="12" customHeight="1" x14ac:dyDescent="0.2">
      <c r="B42" s="9" t="s">
        <v>46</v>
      </c>
      <c r="C42" s="12">
        <v>22368357.959999997</v>
      </c>
      <c r="D42" s="13">
        <v>0</v>
      </c>
      <c r="E42" s="18">
        <f t="shared" si="3"/>
        <v>22368357.959999997</v>
      </c>
      <c r="F42" s="12">
        <v>37328514.629999995</v>
      </c>
      <c r="G42" s="12">
        <v>37328514.629999995</v>
      </c>
      <c r="H42" s="20">
        <f t="shared" si="4"/>
        <v>-14960156.669999998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44567189.490000002</v>
      </c>
      <c r="D47" s="16">
        <f>SUM(D48:D56)</f>
        <v>37523255.546666667</v>
      </c>
      <c r="E47" s="16">
        <f t="shared" si="3"/>
        <v>82090445.036666662</v>
      </c>
      <c r="F47" s="16">
        <f>SUM(F48:F56)</f>
        <v>37550833.060000002</v>
      </c>
      <c r="G47" s="16">
        <f>SUM(G48:G56)</f>
        <v>37550833.060000002</v>
      </c>
      <c r="H47" s="16">
        <f t="shared" si="4"/>
        <v>44539611.976666659</v>
      </c>
    </row>
    <row r="48" spans="2:8" x14ac:dyDescent="0.2">
      <c r="B48" s="9" t="s">
        <v>52</v>
      </c>
      <c r="C48" s="12">
        <v>5631214.8300000001</v>
      </c>
      <c r="D48" s="13">
        <v>3539817.9666666668</v>
      </c>
      <c r="E48" s="18">
        <f t="shared" si="3"/>
        <v>9171032.7966666669</v>
      </c>
      <c r="F48" s="12">
        <v>2973616.37</v>
      </c>
      <c r="G48" s="12">
        <v>2973616.37</v>
      </c>
      <c r="H48" s="20">
        <f t="shared" si="4"/>
        <v>6197416.4266666668</v>
      </c>
    </row>
    <row r="49" spans="2:8" x14ac:dyDescent="0.2">
      <c r="B49" s="9" t="s">
        <v>53</v>
      </c>
      <c r="C49" s="12">
        <v>29562.04</v>
      </c>
      <c r="D49" s="13">
        <v>0</v>
      </c>
      <c r="E49" s="18">
        <f t="shared" si="3"/>
        <v>29562.04</v>
      </c>
      <c r="F49" s="12">
        <v>0</v>
      </c>
      <c r="G49" s="12">
        <v>0</v>
      </c>
      <c r="H49" s="20">
        <f t="shared" si="4"/>
        <v>29562.04</v>
      </c>
    </row>
    <row r="50" spans="2:8" x14ac:dyDescent="0.2">
      <c r="B50" s="9" t="s">
        <v>54</v>
      </c>
      <c r="C50" s="12">
        <v>32848438.800000004</v>
      </c>
      <c r="D50" s="13">
        <v>20528317.009999998</v>
      </c>
      <c r="E50" s="18">
        <f t="shared" si="3"/>
        <v>53376755.810000002</v>
      </c>
      <c r="F50" s="12">
        <v>30680613.66</v>
      </c>
      <c r="G50" s="12">
        <v>30680613.66</v>
      </c>
      <c r="H50" s="20">
        <f t="shared" si="4"/>
        <v>22696142.150000002</v>
      </c>
    </row>
    <row r="51" spans="2:8" x14ac:dyDescent="0.2">
      <c r="B51" s="9" t="s">
        <v>55</v>
      </c>
      <c r="C51" s="12">
        <v>1173861.43</v>
      </c>
      <c r="D51" s="13">
        <v>4046925.7</v>
      </c>
      <c r="E51" s="18">
        <f t="shared" si="3"/>
        <v>5220787.13</v>
      </c>
      <c r="F51" s="12">
        <v>1361564</v>
      </c>
      <c r="G51" s="12">
        <v>1361564</v>
      </c>
      <c r="H51" s="20">
        <f t="shared" si="4"/>
        <v>3859223.13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867767.5</v>
      </c>
      <c r="G52" s="12">
        <v>867767.5</v>
      </c>
      <c r="H52" s="20">
        <f t="shared" si="4"/>
        <v>-867767.5</v>
      </c>
    </row>
    <row r="53" spans="2:8" x14ac:dyDescent="0.2">
      <c r="B53" s="9" t="s">
        <v>57</v>
      </c>
      <c r="C53" s="12">
        <v>3915678.7600000002</v>
      </c>
      <c r="D53" s="13">
        <v>9408194.870000001</v>
      </c>
      <c r="E53" s="18">
        <f t="shared" si="3"/>
        <v>13323873.630000001</v>
      </c>
      <c r="F53" s="12">
        <v>0</v>
      </c>
      <c r="G53" s="12">
        <v>0</v>
      </c>
      <c r="H53" s="20">
        <f t="shared" si="4"/>
        <v>13323873.630000001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968433.63000000012</v>
      </c>
      <c r="D56" s="13">
        <v>0</v>
      </c>
      <c r="E56" s="18">
        <f t="shared" si="3"/>
        <v>968433.63000000012</v>
      </c>
      <c r="F56" s="12">
        <v>1667271.53</v>
      </c>
      <c r="G56" s="12">
        <v>1667271.53</v>
      </c>
      <c r="H56" s="20">
        <f t="shared" si="4"/>
        <v>-698837.89999999991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1:11" ht="12.75" thickBot="1" x14ac:dyDescent="0.25">
      <c r="B81" s="8" t="s">
        <v>85</v>
      </c>
      <c r="C81" s="22">
        <f>SUM(C73,C69,C61,C57,C47,C27,C37,C17,C9)</f>
        <v>2982170437.1599998</v>
      </c>
      <c r="D81" s="22">
        <f>SUM(D73,D69,D61,D57,D47,D37,D27,D17,D9)</f>
        <v>835966565.60208678</v>
      </c>
      <c r="E81" s="22">
        <f>C81+D81</f>
        <v>3818137002.7620869</v>
      </c>
      <c r="F81" s="22">
        <f>SUM(F73,F69,F61,F57,F47,F37,F17,F27,F9)</f>
        <v>2901528404.21</v>
      </c>
      <c r="G81" s="22">
        <f>SUM(G73,G69,G61,G57,G47,G37,G27,G17,G9)</f>
        <v>2901528404.21</v>
      </c>
      <c r="H81" s="22">
        <f t="shared" si="5"/>
        <v>916608598.55208683</v>
      </c>
    </row>
    <row r="83" spans="1:11" s="23" customFormat="1" x14ac:dyDescent="0.2"/>
    <row r="84" spans="1:11" s="23" customFormat="1" x14ac:dyDescent="0.2"/>
    <row r="85" spans="1:11" s="23" customFormat="1" x14ac:dyDescent="0.2"/>
    <row r="86" spans="1:11" s="23" customFormat="1" ht="15" x14ac:dyDescent="0.25">
      <c r="A86" s="45"/>
      <c r="B86" s="42"/>
      <c r="C86" s="45"/>
      <c r="D86" s="45"/>
      <c r="E86" s="41"/>
      <c r="F86" s="42"/>
      <c r="G86" s="42"/>
      <c r="H86" s="42"/>
      <c r="I86" s="41"/>
      <c r="J86" s="41"/>
      <c r="K86" s="41"/>
    </row>
    <row r="87" spans="1:11" s="23" customFormat="1" ht="15" x14ac:dyDescent="0.2">
      <c r="A87" s="43"/>
      <c r="B87" s="44" t="s">
        <v>88</v>
      </c>
      <c r="C87" s="43"/>
      <c r="D87" s="43"/>
      <c r="E87" s="43"/>
      <c r="F87" s="43"/>
      <c r="G87" s="44" t="s">
        <v>89</v>
      </c>
      <c r="H87" s="43"/>
      <c r="I87" s="43"/>
      <c r="J87" s="43"/>
      <c r="K87" s="43"/>
    </row>
    <row r="88" spans="1:11" s="23" customFormat="1" ht="15" x14ac:dyDescent="0.2">
      <c r="A88" s="43"/>
      <c r="B88" s="44" t="s">
        <v>90</v>
      </c>
      <c r="C88" s="43"/>
      <c r="D88" s="43"/>
      <c r="E88" s="43"/>
      <c r="F88" s="43"/>
      <c r="G88" s="44" t="s">
        <v>91</v>
      </c>
      <c r="H88" s="43"/>
      <c r="I88" s="43"/>
      <c r="J88" s="43"/>
      <c r="K88" s="43"/>
    </row>
    <row r="89" spans="1:11" s="23" customFormat="1" ht="15" x14ac:dyDescent="0.2">
      <c r="A89" s="43"/>
      <c r="B89" s="44" t="s">
        <v>92</v>
      </c>
      <c r="C89" s="43"/>
      <c r="D89" s="43"/>
      <c r="E89" s="43"/>
      <c r="F89" s="43"/>
      <c r="G89" s="44" t="s">
        <v>92</v>
      </c>
      <c r="H89" s="43"/>
      <c r="I89" s="43"/>
      <c r="J89" s="43"/>
      <c r="K89" s="43"/>
    </row>
    <row r="90" spans="1:11" s="23" customFormat="1" x14ac:dyDescent="0.2"/>
    <row r="91" spans="1:11" s="23" customFormat="1" x14ac:dyDescent="0.2"/>
    <row r="92" spans="1:11" s="23" customFormat="1" x14ac:dyDescent="0.2"/>
    <row r="93" spans="1:11" s="23" customFormat="1" x14ac:dyDescent="0.2"/>
    <row r="94" spans="1:11" s="23" customFormat="1" x14ac:dyDescent="0.2"/>
    <row r="95" spans="1:11" s="23" customFormat="1" x14ac:dyDescent="0.2"/>
    <row r="96" spans="1:11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Marco Antonio Martinez Caldera</cp:lastModifiedBy>
  <dcterms:created xsi:type="dcterms:W3CDTF">2019-12-04T16:22:52Z</dcterms:created>
  <dcterms:modified xsi:type="dcterms:W3CDTF">2022-02-02T21:23:08Z</dcterms:modified>
</cp:coreProperties>
</file>